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5" i="1" s="1"/>
  <c r="L32" i="1" s="1"/>
  <c r="L43" i="1" s="1"/>
  <c r="L44" i="1" s="1"/>
  <c r="L51" i="1" s="1"/>
  <c r="L62" i="1" s="1"/>
  <c r="L63" i="1" s="1"/>
  <c r="L70" i="1" s="1"/>
  <c r="L81" i="1" s="1"/>
  <c r="L82" i="1" s="1"/>
  <c r="L89" i="1" s="1"/>
  <c r="L100" i="1" s="1"/>
  <c r="L101" i="1" s="1"/>
  <c r="L108" i="1" s="1"/>
  <c r="L119" i="1" s="1"/>
  <c r="L120" i="1" s="1"/>
  <c r="L127" i="1" s="1"/>
  <c r="L138" i="1" s="1"/>
  <c r="L139" i="1" s="1"/>
  <c r="L146" i="1" s="1"/>
  <c r="L157" i="1" s="1"/>
  <c r="L158" i="1" s="1"/>
  <c r="L165" i="1" s="1"/>
  <c r="L176" i="1" s="1"/>
  <c r="J13" i="1"/>
  <c r="J24" i="1" s="1"/>
  <c r="I13" i="1"/>
  <c r="I24" i="1" s="1"/>
  <c r="H13" i="1"/>
  <c r="H24" i="1" s="1"/>
  <c r="G13" i="1"/>
  <c r="G24" i="1" s="1"/>
  <c r="F13" i="1"/>
  <c r="F24" i="1" s="1"/>
  <c r="J119" i="1" l="1"/>
  <c r="I196" i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<sst xmlns="http://schemas.openxmlformats.org/spreadsheetml/2006/main" count="295" uniqueCount="76">
  <si>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</si>
  <si>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</si>
  <si>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</si>
  <si>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</si>
  <si>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</si>
  <si>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</si>
  <si>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</si>
  <si>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</si>
  <si>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</si>
  <si>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</si>
  <si>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</si>
  <si>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</si>
  <si>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</si>
  <si>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</si>
  <si>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</si>
  <si>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</si>
  <si>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</si>
  <si>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</si>
  <si>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</si>
  <si>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</si>
  <si>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</si>
  <si>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</si>
  <si>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</si>
  <si>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</si>
  <si>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</si>
  <si>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</si>
  <si>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</si>
  <si>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</si>
  <si>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</si>
  <si>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</si>
  <si>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</si>
  <si>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</si>
  <si>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</si>
  <si>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</si>
  <si>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</si>
  <si>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</si>
  <si>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</si>
  <si>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"Заозерненская средняя школа" город Евпатория</t>
  </si>
  <si>
    <t>Согласовал:</t>
  </si>
  <si>
    <t>Ляшкова Г.Н.</t>
  </si>
  <si>
    <t>Директор</t>
  </si>
  <si>
    <t>кисломол.</t>
  </si>
  <si>
    <t>Каша овсяная жидкая молочная с маслом</t>
  </si>
  <si>
    <t>Чай с лимоном</t>
  </si>
  <si>
    <t xml:space="preserve">Хлеб пшеничный </t>
  </si>
  <si>
    <t>Хлеб ржаной</t>
  </si>
  <si>
    <t>Масло сливочное</t>
  </si>
  <si>
    <t>Сыр твердый</t>
  </si>
  <si>
    <t xml:space="preserve">Пр  </t>
  </si>
  <si>
    <t>Омлет натуральный</t>
  </si>
  <si>
    <t>Кофейный напиток с молоком</t>
  </si>
  <si>
    <t>Йогурт</t>
  </si>
  <si>
    <t>Капуста тушеная</t>
  </si>
  <si>
    <t>Какао с молоком</t>
  </si>
  <si>
    <t>Фрукты свежие</t>
  </si>
  <si>
    <t>Каша молочная жидкая гречневая с маслом</t>
  </si>
  <si>
    <t>Горячий бутерброд с сыром</t>
  </si>
  <si>
    <t xml:space="preserve">Фрукты свежие </t>
  </si>
  <si>
    <t xml:space="preserve">Кофейный напиток </t>
  </si>
  <si>
    <t>Рагу овощное</t>
  </si>
  <si>
    <t>Печень тушеная в соусе</t>
  </si>
  <si>
    <t>Огурец консервированный</t>
  </si>
  <si>
    <t>Омлет с морковью</t>
  </si>
  <si>
    <t>Фрикадельки мясные с соусом</t>
  </si>
  <si>
    <t>Капуста припущенная с маслом</t>
  </si>
  <si>
    <t>Каша молочная жидкая пшеничная с маслом</t>
  </si>
  <si>
    <t xml:space="preserve">Масло сливочное  </t>
  </si>
  <si>
    <t>фрукты свежие</t>
  </si>
  <si>
    <t>Суфле из кур</t>
  </si>
  <si>
    <t>Макароны  с маслом</t>
  </si>
  <si>
    <t>Икра морковная</t>
  </si>
  <si>
    <t>Пудинг мясной</t>
  </si>
  <si>
    <t>Каша гречневая рассыпчатая</t>
  </si>
  <si>
    <t>хлеб</t>
  </si>
  <si>
    <t>Пудинг из творога со сгущенным молоком</t>
  </si>
  <si>
    <t>Запеканка из творога со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</si>
</sst>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3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4" borderId="1" xfId="0" applyFill="1" applyBorder="1"/>
    <xf numFmtId="0" fontId="0" fillId="2" borderId="4" xfId="0" applyFill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E50" sqref="E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37</v>
      </c>
      <c r="D1" s="82"/>
      <c r="E1" s="82"/>
      <c r="F1" s="12" t="s">
        <v>38</v>
      </c>
      <c r="G1" s="2" t="s">
        <v>16</v>
      </c>
      <c r="H1" s="83" t="s">
        <v>40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17</v>
      </c>
      <c r="H2" s="83" t="s">
        <v>39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4">
        <v>13</v>
      </c>
      <c r="I3" s="44">
        <v>1</v>
      </c>
      <c r="J3" s="45">
        <v>2025</v>
      </c>
      <c r="K3" s="46"/>
    </row>
    <row r="4" spans="1:12" ht="13.5" thickBot="1" x14ac:dyDescent="0.25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71" t="s">
        <v>13</v>
      </c>
      <c r="E5" s="71" t="s">
        <v>12</v>
      </c>
      <c r="F5" s="71" t="s">
        <v>32</v>
      </c>
      <c r="G5" s="71" t="s">
        <v>1</v>
      </c>
      <c r="H5" s="71" t="s">
        <v>2</v>
      </c>
      <c r="I5" s="71" t="s">
        <v>3</v>
      </c>
      <c r="J5" s="71" t="s">
        <v>10</v>
      </c>
      <c r="K5" s="72" t="s">
        <v>11</v>
      </c>
      <c r="L5" s="71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7" t="s">
        <v>20</v>
      </c>
      <c r="E6" s="52" t="s">
        <v>42</v>
      </c>
      <c r="F6" s="55">
        <v>220</v>
      </c>
      <c r="G6" s="55">
        <v>6</v>
      </c>
      <c r="H6" s="55">
        <v>4</v>
      </c>
      <c r="I6" s="55">
        <v>41</v>
      </c>
      <c r="J6" s="55">
        <v>318</v>
      </c>
      <c r="K6" s="61">
        <v>182</v>
      </c>
      <c r="L6" s="39">
        <v>78.05</v>
      </c>
    </row>
    <row r="7" spans="1:12" ht="15" x14ac:dyDescent="0.25">
      <c r="A7" s="23"/>
      <c r="B7" s="15"/>
      <c r="C7" s="11"/>
      <c r="D7" s="7" t="s">
        <v>21</v>
      </c>
      <c r="E7" s="52" t="s">
        <v>43</v>
      </c>
      <c r="F7" s="55">
        <v>207</v>
      </c>
      <c r="G7" s="55">
        <v>1</v>
      </c>
      <c r="H7" s="55">
        <v>0</v>
      </c>
      <c r="I7" s="55">
        <v>10</v>
      </c>
      <c r="J7" s="55">
        <v>42</v>
      </c>
      <c r="K7" s="61">
        <v>377</v>
      </c>
      <c r="L7" s="39"/>
    </row>
    <row r="8" spans="1:12" ht="15" x14ac:dyDescent="0.25">
      <c r="A8" s="23"/>
      <c r="B8" s="15"/>
      <c r="C8" s="11"/>
      <c r="D8" s="47" t="s">
        <v>29</v>
      </c>
      <c r="E8" s="52" t="s">
        <v>44</v>
      </c>
      <c r="F8" s="55">
        <v>35</v>
      </c>
      <c r="G8" s="55">
        <v>1.5</v>
      </c>
      <c r="H8" s="55">
        <v>0.1</v>
      </c>
      <c r="I8" s="55">
        <v>10</v>
      </c>
      <c r="J8" s="55">
        <v>28.7</v>
      </c>
      <c r="K8" s="61" t="s">
        <v>48</v>
      </c>
      <c r="L8" s="39"/>
    </row>
    <row r="9" spans="1:12" ht="15" x14ac:dyDescent="0.25">
      <c r="A9" s="23"/>
      <c r="B9" s="15"/>
      <c r="C9" s="11"/>
      <c r="D9" s="48" t="s">
        <v>30</v>
      </c>
      <c r="E9" s="52" t="s">
        <v>45</v>
      </c>
      <c r="F9" s="55">
        <v>20</v>
      </c>
      <c r="G9" s="55">
        <v>2</v>
      </c>
      <c r="H9" s="55">
        <v>0</v>
      </c>
      <c r="I9" s="55">
        <v>15</v>
      </c>
      <c r="J9" s="55">
        <v>42.3</v>
      </c>
      <c r="K9" s="61" t="s">
        <v>48</v>
      </c>
      <c r="L9" s="39"/>
    </row>
    <row r="10" spans="1:12" ht="15" x14ac:dyDescent="0.25">
      <c r="A10" s="23"/>
      <c r="B10" s="15"/>
      <c r="C10" s="11"/>
      <c r="D10" s="48" t="s">
        <v>41</v>
      </c>
      <c r="E10" s="52" t="s">
        <v>46</v>
      </c>
      <c r="F10" s="55">
        <v>10</v>
      </c>
      <c r="G10" s="55">
        <v>0</v>
      </c>
      <c r="H10" s="55">
        <v>4</v>
      </c>
      <c r="I10" s="55">
        <v>0</v>
      </c>
      <c r="J10" s="55">
        <v>33</v>
      </c>
      <c r="K10" s="61">
        <v>14</v>
      </c>
      <c r="L10" s="39"/>
    </row>
    <row r="11" spans="1:12" ht="15" x14ac:dyDescent="0.25">
      <c r="A11" s="23"/>
      <c r="B11" s="15"/>
      <c r="C11" s="11"/>
      <c r="D11" s="48" t="s">
        <v>41</v>
      </c>
      <c r="E11" s="52" t="s">
        <v>47</v>
      </c>
      <c r="F11" s="55">
        <v>20</v>
      </c>
      <c r="G11" s="55">
        <v>2</v>
      </c>
      <c r="H11" s="55">
        <v>3</v>
      </c>
      <c r="I11" s="55">
        <v>0</v>
      </c>
      <c r="J11" s="55">
        <v>35.799999999999997</v>
      </c>
      <c r="K11" s="61">
        <v>15</v>
      </c>
      <c r="L11" s="39"/>
    </row>
    <row r="12" spans="1:12" ht="15" x14ac:dyDescent="0.25">
      <c r="A12" s="23"/>
      <c r="B12" s="15"/>
      <c r="C12" s="11"/>
      <c r="D12" s="63"/>
      <c r="E12" s="73"/>
      <c r="F12" s="74"/>
      <c r="G12" s="74"/>
      <c r="H12" s="74"/>
      <c r="I12" s="74"/>
      <c r="J12" s="74"/>
      <c r="K12" s="75"/>
      <c r="L12" s="74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512</v>
      </c>
      <c r="G13" s="19">
        <f t="shared" ref="G13:J13" si="0">SUM(G6:G12)</f>
        <v>12.5</v>
      </c>
      <c r="H13" s="19">
        <f t="shared" si="0"/>
        <v>11.1</v>
      </c>
      <c r="I13" s="19">
        <f t="shared" si="0"/>
        <v>76</v>
      </c>
      <c r="J13" s="19">
        <f t="shared" si="0"/>
        <v>499.8</v>
      </c>
      <c r="K13" s="25"/>
      <c r="L13" s="19">
        <f t="shared" ref="L13" si="1">SUM(L6:L12)</f>
        <v>78.05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3"/>
      <c r="B15" s="15"/>
      <c r="C15" s="11"/>
      <c r="D15" s="7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3"/>
      <c r="B16" s="15"/>
      <c r="C16" s="11"/>
      <c r="D16" s="7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5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3"/>
      <c r="B18" s="15"/>
      <c r="C18" s="11"/>
      <c r="D18" s="7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3"/>
      <c r="B19" s="15"/>
      <c r="C19" s="11"/>
      <c r="D19" s="7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3"/>
      <c r="B20" s="15"/>
      <c r="C20" s="11"/>
      <c r="D20" s="7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9"/>
      <c r="E24" s="65"/>
      <c r="F24" s="66">
        <f>F13+F23</f>
        <v>512</v>
      </c>
      <c r="G24" s="66">
        <f t="shared" ref="G24:J24" si="4">G13+G23</f>
        <v>12.5</v>
      </c>
      <c r="H24" s="66">
        <f t="shared" si="4"/>
        <v>11.1</v>
      </c>
      <c r="I24" s="66">
        <f t="shared" si="4"/>
        <v>76</v>
      </c>
      <c r="J24" s="66">
        <f t="shared" si="4"/>
        <v>499.8</v>
      </c>
      <c r="K24" s="66"/>
      <c r="L24" s="32">
        <f t="shared" ref="L24" si="5">L13+L23</f>
        <v>78.05</v>
      </c>
    </row>
    <row r="25" spans="1:12" ht="15" x14ac:dyDescent="0.25">
      <c r="A25" s="14">
        <v>1</v>
      </c>
      <c r="B25" s="15">
        <v>2</v>
      </c>
      <c r="C25" s="22" t="s">
        <v>19</v>
      </c>
      <c r="D25" s="7" t="s">
        <v>26</v>
      </c>
      <c r="E25" s="52" t="s">
        <v>49</v>
      </c>
      <c r="F25" s="55">
        <v>100</v>
      </c>
      <c r="G25" s="55">
        <v>21</v>
      </c>
      <c r="H25" s="55">
        <v>15</v>
      </c>
      <c r="I25" s="55">
        <v>6.08</v>
      </c>
      <c r="J25" s="55">
        <v>206</v>
      </c>
      <c r="K25" s="61">
        <v>210</v>
      </c>
      <c r="L25" s="19">
        <f t="shared" ref="L25" si="6">SUM(L18:L24)</f>
        <v>78.05</v>
      </c>
    </row>
    <row r="26" spans="1:12" ht="15" x14ac:dyDescent="0.25">
      <c r="A26" s="14"/>
      <c r="B26" s="15"/>
      <c r="C26" s="11"/>
      <c r="D26" s="7" t="s">
        <v>21</v>
      </c>
      <c r="E26" s="52" t="s">
        <v>50</v>
      </c>
      <c r="F26" s="55">
        <v>180</v>
      </c>
      <c r="G26" s="55">
        <v>3</v>
      </c>
      <c r="H26" s="55">
        <v>3</v>
      </c>
      <c r="I26" s="55">
        <v>16</v>
      </c>
      <c r="J26" s="55">
        <v>101</v>
      </c>
      <c r="K26" s="61">
        <v>379</v>
      </c>
      <c r="L26" s="39"/>
    </row>
    <row r="27" spans="1:12" ht="15" x14ac:dyDescent="0.25">
      <c r="A27" s="14"/>
      <c r="B27" s="15"/>
      <c r="C27" s="11"/>
      <c r="D27" s="47" t="s">
        <v>29</v>
      </c>
      <c r="E27" s="52" t="s">
        <v>44</v>
      </c>
      <c r="F27" s="55">
        <v>35</v>
      </c>
      <c r="G27" s="55">
        <v>1.5</v>
      </c>
      <c r="H27" s="55">
        <v>0.1</v>
      </c>
      <c r="I27" s="55">
        <v>10</v>
      </c>
      <c r="J27" s="55">
        <v>28.7</v>
      </c>
      <c r="K27" s="61" t="s">
        <v>48</v>
      </c>
      <c r="L27" s="39"/>
    </row>
    <row r="28" spans="1:12" ht="15" x14ac:dyDescent="0.25">
      <c r="A28" s="14"/>
      <c r="B28" s="15"/>
      <c r="C28" s="11"/>
      <c r="D28" s="48" t="s">
        <v>30</v>
      </c>
      <c r="E28" s="52" t="s">
        <v>45</v>
      </c>
      <c r="F28" s="55">
        <v>20</v>
      </c>
      <c r="G28" s="55">
        <v>2</v>
      </c>
      <c r="H28" s="55">
        <v>0</v>
      </c>
      <c r="I28" s="55">
        <v>15</v>
      </c>
      <c r="J28" s="55">
        <v>42</v>
      </c>
      <c r="K28" s="61" t="s">
        <v>48</v>
      </c>
      <c r="L28" s="39"/>
    </row>
    <row r="29" spans="1:12" ht="15" x14ac:dyDescent="0.25">
      <c r="A29" s="14"/>
      <c r="B29" s="15"/>
      <c r="C29" s="11"/>
      <c r="D29" s="48" t="s">
        <v>41</v>
      </c>
      <c r="E29" s="52" t="s">
        <v>51</v>
      </c>
      <c r="F29" s="55">
        <v>120</v>
      </c>
      <c r="G29" s="55">
        <v>5</v>
      </c>
      <c r="H29" s="55">
        <v>6</v>
      </c>
      <c r="I29" s="55">
        <v>17</v>
      </c>
      <c r="J29" s="55">
        <v>206</v>
      </c>
      <c r="K29" s="61">
        <v>386</v>
      </c>
      <c r="L29" s="39"/>
    </row>
    <row r="30" spans="1:12" ht="15" x14ac:dyDescent="0.25">
      <c r="A30" s="14"/>
      <c r="B30" s="15"/>
      <c r="C30" s="11"/>
      <c r="D30" s="48" t="s">
        <v>41</v>
      </c>
      <c r="E30" s="52" t="s">
        <v>46</v>
      </c>
      <c r="F30" s="55">
        <v>10</v>
      </c>
      <c r="G30" s="55">
        <v>0</v>
      </c>
      <c r="H30" s="55">
        <v>4</v>
      </c>
      <c r="I30" s="55">
        <v>0</v>
      </c>
      <c r="J30" s="55">
        <v>33</v>
      </c>
      <c r="K30" s="61">
        <v>14</v>
      </c>
      <c r="L30" s="39"/>
    </row>
    <row r="31" spans="1:12" ht="15" x14ac:dyDescent="0.25">
      <c r="A31" s="14"/>
      <c r="B31" s="15"/>
      <c r="C31" s="11"/>
      <c r="D31" s="48" t="s">
        <v>24</v>
      </c>
      <c r="E31" s="67" t="s">
        <v>52</v>
      </c>
      <c r="F31" s="68">
        <v>70</v>
      </c>
      <c r="G31" s="68">
        <v>0</v>
      </c>
      <c r="H31" s="68">
        <v>0</v>
      </c>
      <c r="I31" s="69">
        <v>2</v>
      </c>
      <c r="J31" s="68">
        <v>11</v>
      </c>
      <c r="K31" s="70">
        <v>139</v>
      </c>
      <c r="L31" s="39"/>
    </row>
    <row r="32" spans="1:12" ht="15" x14ac:dyDescent="0.25">
      <c r="A32" s="16"/>
      <c r="B32" s="17"/>
      <c r="C32" s="8"/>
      <c r="D32" s="64" t="s">
        <v>31</v>
      </c>
      <c r="E32" s="9"/>
      <c r="F32" s="19">
        <f>SUM(F25:F31)</f>
        <v>535</v>
      </c>
      <c r="G32" s="19">
        <f t="shared" ref="G32" si="7">SUM(G25:G31)</f>
        <v>32.5</v>
      </c>
      <c r="H32" s="19">
        <f t="shared" ref="H32" si="8">SUM(H25:H31)</f>
        <v>28.1</v>
      </c>
      <c r="I32" s="19">
        <f t="shared" ref="I32" si="9">SUM(I25:I31)</f>
        <v>66.08</v>
      </c>
      <c r="J32" s="19">
        <f t="shared" ref="J32:L32" si="10">SUM(J25:J31)</f>
        <v>627.70000000000005</v>
      </c>
      <c r="K32" s="25"/>
      <c r="L32" s="19">
        <f t="shared" si="10"/>
        <v>78.05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4"/>
      <c r="B34" s="15"/>
      <c r="C34" s="11"/>
      <c r="D34" s="7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7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7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4"/>
      <c r="B37" s="15"/>
      <c r="C37" s="11"/>
      <c r="D37" s="7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4"/>
      <c r="B38" s="15"/>
      <c r="C38" s="11"/>
      <c r="D38" s="7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4"/>
      <c r="B39" s="15"/>
      <c r="C39" s="11"/>
      <c r="D39" s="7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1">SUM(G33:G41)</f>
        <v>0</v>
      </c>
      <c r="H42" s="19">
        <f t="shared" ref="H42" si="12">SUM(H33:H41)</f>
        <v>0</v>
      </c>
      <c r="I42" s="19">
        <f t="shared" ref="I42" si="13">SUM(I33:I41)</f>
        <v>0</v>
      </c>
      <c r="J42" s="19">
        <f t="shared" ref="J42:L42" si="14">SUM(J33:J41)</f>
        <v>0</v>
      </c>
      <c r="K42" s="25"/>
      <c r="L42" s="19">
        <f t="shared" si="14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9"/>
      <c r="E43" s="31"/>
      <c r="F43" s="32">
        <f>F32+F42</f>
        <v>535</v>
      </c>
      <c r="G43" s="32">
        <f t="shared" ref="G43" si="15">G32+G42</f>
        <v>32.5</v>
      </c>
      <c r="H43" s="32">
        <f t="shared" ref="H43" si="16">H32+H42</f>
        <v>28.1</v>
      </c>
      <c r="I43" s="32">
        <f t="shared" ref="I43" si="17">I32+I42</f>
        <v>66.08</v>
      </c>
      <c r="J43" s="32">
        <f t="shared" ref="J43:L43" si="18">J32+J42</f>
        <v>627.70000000000005</v>
      </c>
      <c r="K43" s="32"/>
      <c r="L43" s="32">
        <f t="shared" si="18"/>
        <v>78.05</v>
      </c>
    </row>
    <row r="44" spans="1:12" ht="15" x14ac:dyDescent="0.25">
      <c r="A44" s="20">
        <v>1</v>
      </c>
      <c r="B44" s="21">
        <v>3</v>
      </c>
      <c r="C44" s="22" t="s">
        <v>19</v>
      </c>
      <c r="D44" s="7" t="s">
        <v>20</v>
      </c>
      <c r="E44" s="50" t="s">
        <v>75</v>
      </c>
      <c r="F44" s="53">
        <v>160</v>
      </c>
      <c r="G44" s="53">
        <v>9</v>
      </c>
      <c r="H44" s="53">
        <v>7</v>
      </c>
      <c r="I44" s="56">
        <v>27</v>
      </c>
      <c r="J44" s="53">
        <v>221</v>
      </c>
      <c r="K44" s="59">
        <v>223</v>
      </c>
      <c r="L44" s="19">
        <f t="shared" ref="L44" si="19">SUM(L37:L43)</f>
        <v>78.05</v>
      </c>
    </row>
    <row r="45" spans="1:12" ht="15.75" thickBot="1" x14ac:dyDescent="0.3">
      <c r="A45" s="23"/>
      <c r="B45" s="15"/>
      <c r="C45" s="11"/>
      <c r="D45" s="7" t="s">
        <v>21</v>
      </c>
      <c r="E45" s="51" t="s">
        <v>53</v>
      </c>
      <c r="F45" s="54">
        <v>200</v>
      </c>
      <c r="G45" s="54">
        <v>5</v>
      </c>
      <c r="H45" s="54">
        <v>6</v>
      </c>
      <c r="I45" s="57">
        <v>7</v>
      </c>
      <c r="J45" s="54">
        <v>106</v>
      </c>
      <c r="K45" s="60">
        <v>282</v>
      </c>
      <c r="L45" s="39"/>
    </row>
    <row r="46" spans="1:12" ht="15" x14ac:dyDescent="0.25">
      <c r="A46" s="23"/>
      <c r="B46" s="15"/>
      <c r="C46" s="11"/>
      <c r="D46" s="7" t="s">
        <v>29</v>
      </c>
      <c r="E46" s="52" t="s">
        <v>44</v>
      </c>
      <c r="F46" s="55">
        <v>35</v>
      </c>
      <c r="G46" s="55">
        <v>1.5</v>
      </c>
      <c r="H46" s="55">
        <v>0.1</v>
      </c>
      <c r="I46" s="58">
        <v>10</v>
      </c>
      <c r="J46" s="55">
        <v>29</v>
      </c>
      <c r="K46" s="61" t="s">
        <v>48</v>
      </c>
      <c r="L46" s="39"/>
    </row>
    <row r="47" spans="1:12" ht="15" x14ac:dyDescent="0.25">
      <c r="A47" s="23"/>
      <c r="B47" s="15"/>
      <c r="C47" s="11"/>
      <c r="D47" s="48" t="s">
        <v>30</v>
      </c>
      <c r="E47" s="52" t="s">
        <v>45</v>
      </c>
      <c r="F47" s="55">
        <v>20</v>
      </c>
      <c r="G47" s="55">
        <v>2</v>
      </c>
      <c r="H47" s="55">
        <v>0</v>
      </c>
      <c r="I47" s="58">
        <v>15</v>
      </c>
      <c r="J47" s="55">
        <v>42</v>
      </c>
      <c r="K47" s="61" t="s">
        <v>48</v>
      </c>
      <c r="L47" s="39"/>
    </row>
    <row r="48" spans="1:12" ht="15" x14ac:dyDescent="0.25">
      <c r="A48" s="23"/>
      <c r="B48" s="15"/>
      <c r="C48" s="11"/>
      <c r="D48" s="47" t="s">
        <v>22</v>
      </c>
      <c r="E48" s="52" t="s">
        <v>54</v>
      </c>
      <c r="F48" s="55">
        <v>100</v>
      </c>
      <c r="G48" s="55">
        <v>1</v>
      </c>
      <c r="H48" s="55">
        <v>0</v>
      </c>
      <c r="I48" s="58">
        <v>14</v>
      </c>
      <c r="J48" s="55">
        <v>65</v>
      </c>
      <c r="K48" s="61">
        <v>338</v>
      </c>
      <c r="L48" s="39"/>
    </row>
    <row r="49" spans="1:12" ht="15.75" thickBot="1" x14ac:dyDescent="0.3">
      <c r="A49" s="23"/>
      <c r="B49" s="15"/>
      <c r="C49" s="11"/>
      <c r="D49" s="48" t="s">
        <v>41</v>
      </c>
      <c r="E49" s="52" t="s">
        <v>46</v>
      </c>
      <c r="F49" s="55">
        <v>10</v>
      </c>
      <c r="G49" s="55">
        <v>0</v>
      </c>
      <c r="H49" s="55">
        <v>4</v>
      </c>
      <c r="I49" s="58">
        <v>0</v>
      </c>
      <c r="J49" s="55">
        <v>33</v>
      </c>
      <c r="K49" s="60">
        <v>14</v>
      </c>
      <c r="L49" s="39"/>
    </row>
    <row r="50" spans="1:12" ht="15" x14ac:dyDescent="0.25">
      <c r="A50" s="23"/>
      <c r="B50" s="15"/>
      <c r="C50" s="11"/>
      <c r="D50" s="63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525</v>
      </c>
      <c r="G51" s="19">
        <f t="shared" ref="G51" si="20">SUM(G44:G50)</f>
        <v>18.5</v>
      </c>
      <c r="H51" s="19">
        <f t="shared" ref="H51" si="21">SUM(H44:H50)</f>
        <v>17.100000000000001</v>
      </c>
      <c r="I51" s="19">
        <f t="shared" ref="I51" si="22">SUM(I44:I50)</f>
        <v>73</v>
      </c>
      <c r="J51" s="19">
        <f t="shared" ref="J51:L51" si="23">SUM(J44:J50)</f>
        <v>496</v>
      </c>
      <c r="K51" s="25"/>
      <c r="L51" s="19">
        <f t="shared" si="23"/>
        <v>78.05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3"/>
      <c r="B53" s="15"/>
      <c r="C53" s="11"/>
      <c r="D53" s="7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3"/>
      <c r="B54" s="15"/>
      <c r="C54" s="11"/>
      <c r="D54" s="7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5"/>
      <c r="C55" s="11"/>
      <c r="D55" s="7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3"/>
      <c r="B56" s="15"/>
      <c r="C56" s="11"/>
      <c r="D56" s="7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3"/>
      <c r="B57" s="15"/>
      <c r="C57" s="11"/>
      <c r="D57" s="7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3"/>
      <c r="B58" s="15"/>
      <c r="C58" s="11"/>
      <c r="D58" s="7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4">SUM(G52:G60)</f>
        <v>0</v>
      </c>
      <c r="H61" s="19">
        <f t="shared" ref="H61" si="25">SUM(H52:H60)</f>
        <v>0</v>
      </c>
      <c r="I61" s="19">
        <f t="shared" ref="I61" si="26">SUM(I52:I60)</f>
        <v>0</v>
      </c>
      <c r="J61" s="19">
        <f t="shared" ref="J61:L61" si="27">SUM(J52:J60)</f>
        <v>0</v>
      </c>
      <c r="K61" s="25"/>
      <c r="L61" s="19">
        <f t="shared" si="27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525</v>
      </c>
      <c r="G62" s="32">
        <f t="shared" ref="G62" si="28">G51+G61</f>
        <v>18.5</v>
      </c>
      <c r="H62" s="32">
        <f t="shared" ref="H62" si="29">H51+H61</f>
        <v>17.100000000000001</v>
      </c>
      <c r="I62" s="32">
        <f t="shared" ref="I62" si="30">I51+I61</f>
        <v>73</v>
      </c>
      <c r="J62" s="32">
        <f t="shared" ref="J62:L62" si="31">J51+J61</f>
        <v>496</v>
      </c>
      <c r="K62" s="32"/>
      <c r="L62" s="32">
        <f t="shared" si="31"/>
        <v>78.05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55</v>
      </c>
      <c r="F63" s="53">
        <v>205</v>
      </c>
      <c r="G63" s="53">
        <v>6</v>
      </c>
      <c r="H63" s="53">
        <v>4</v>
      </c>
      <c r="I63" s="56">
        <v>41</v>
      </c>
      <c r="J63" s="53">
        <v>318</v>
      </c>
      <c r="K63" s="59">
        <v>173</v>
      </c>
      <c r="L63" s="19">
        <f t="shared" ref="L63" si="32">SUM(L56:L62)</f>
        <v>78.05</v>
      </c>
    </row>
    <row r="64" spans="1:12" ht="15.75" thickBot="1" x14ac:dyDescent="0.3">
      <c r="A64" s="23"/>
      <c r="B64" s="15"/>
      <c r="C64" s="11"/>
      <c r="D64" s="7" t="s">
        <v>21</v>
      </c>
      <c r="E64" s="51" t="s">
        <v>43</v>
      </c>
      <c r="F64" s="54">
        <v>187</v>
      </c>
      <c r="G64" s="54">
        <v>1</v>
      </c>
      <c r="H64" s="54">
        <v>0</v>
      </c>
      <c r="I64" s="57">
        <v>10</v>
      </c>
      <c r="J64" s="54">
        <v>42</v>
      </c>
      <c r="K64" s="60">
        <v>377</v>
      </c>
      <c r="L64" s="39"/>
    </row>
    <row r="65" spans="1:12" ht="15" x14ac:dyDescent="0.25">
      <c r="A65" s="23"/>
      <c r="B65" s="15"/>
      <c r="C65" s="11"/>
      <c r="D65" s="7" t="s">
        <v>29</v>
      </c>
      <c r="E65" s="52" t="s">
        <v>44</v>
      </c>
      <c r="F65" s="55">
        <v>35</v>
      </c>
      <c r="G65" s="55">
        <v>1.5</v>
      </c>
      <c r="H65" s="55">
        <v>0.1</v>
      </c>
      <c r="I65" s="58">
        <v>10</v>
      </c>
      <c r="J65" s="55">
        <v>29</v>
      </c>
      <c r="K65" s="61" t="s">
        <v>48</v>
      </c>
      <c r="L65" s="39"/>
    </row>
    <row r="66" spans="1:12" ht="15.75" thickBot="1" x14ac:dyDescent="0.3">
      <c r="A66" s="23"/>
      <c r="B66" s="15"/>
      <c r="C66" s="11"/>
      <c r="D66" s="48" t="s">
        <v>30</v>
      </c>
      <c r="E66" s="52" t="s">
        <v>45</v>
      </c>
      <c r="F66" s="55">
        <v>20</v>
      </c>
      <c r="G66" s="55">
        <v>2</v>
      </c>
      <c r="H66" s="55">
        <v>0</v>
      </c>
      <c r="I66" s="58">
        <v>15</v>
      </c>
      <c r="J66" s="55">
        <v>42</v>
      </c>
      <c r="K66" s="61" t="s">
        <v>48</v>
      </c>
      <c r="L66" s="39"/>
    </row>
    <row r="67" spans="1:12" ht="15" x14ac:dyDescent="0.25">
      <c r="A67" s="23"/>
      <c r="B67" s="15"/>
      <c r="C67" s="11"/>
      <c r="D67" s="62" t="s">
        <v>73</v>
      </c>
      <c r="E67" s="52" t="s">
        <v>56</v>
      </c>
      <c r="F67" s="55">
        <v>25</v>
      </c>
      <c r="G67" s="55">
        <v>3</v>
      </c>
      <c r="H67" s="55">
        <v>2</v>
      </c>
      <c r="I67" s="58">
        <v>7</v>
      </c>
      <c r="J67" s="55">
        <v>78</v>
      </c>
      <c r="K67" s="61">
        <v>7</v>
      </c>
      <c r="L67" s="39"/>
    </row>
    <row r="68" spans="1:12" ht="15.75" thickBot="1" x14ac:dyDescent="0.3">
      <c r="A68" s="23"/>
      <c r="B68" s="15"/>
      <c r="C68" s="11"/>
      <c r="D68" s="49" t="s">
        <v>22</v>
      </c>
      <c r="E68" s="52" t="s">
        <v>57</v>
      </c>
      <c r="F68" s="55">
        <v>120</v>
      </c>
      <c r="G68" s="55">
        <v>1</v>
      </c>
      <c r="H68" s="55">
        <v>0</v>
      </c>
      <c r="I68" s="58">
        <v>14</v>
      </c>
      <c r="J68" s="55">
        <v>65</v>
      </c>
      <c r="K68" s="61">
        <v>338</v>
      </c>
      <c r="L68" s="39"/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592</v>
      </c>
      <c r="G70" s="19">
        <f t="shared" ref="G70" si="33">SUM(G63:G69)</f>
        <v>14.5</v>
      </c>
      <c r="H70" s="19">
        <f t="shared" ref="H70" si="34">SUM(H63:H69)</f>
        <v>6.1</v>
      </c>
      <c r="I70" s="19">
        <f t="shared" ref="I70" si="35">SUM(I63:I69)</f>
        <v>97</v>
      </c>
      <c r="J70" s="19">
        <f t="shared" ref="J70:L70" si="36">SUM(J63:J69)</f>
        <v>574</v>
      </c>
      <c r="K70" s="25"/>
      <c r="L70" s="19">
        <f t="shared" si="36"/>
        <v>78.05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3"/>
      <c r="B72" s="15"/>
      <c r="C72" s="11"/>
      <c r="D72" s="7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7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7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5"/>
      <c r="C75" s="11"/>
      <c r="D75" s="7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5"/>
      <c r="C76" s="11"/>
      <c r="D76" s="7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3"/>
      <c r="B77" s="15"/>
      <c r="C77" s="11"/>
      <c r="D77" s="7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7">SUM(G71:G79)</f>
        <v>0</v>
      </c>
      <c r="H80" s="19">
        <f t="shared" ref="H80" si="38">SUM(H71:H79)</f>
        <v>0</v>
      </c>
      <c r="I80" s="19">
        <f t="shared" ref="I80" si="39">SUM(I71:I79)</f>
        <v>0</v>
      </c>
      <c r="J80" s="19">
        <f t="shared" ref="J80:L80" si="40">SUM(J71:J79)</f>
        <v>0</v>
      </c>
      <c r="K80" s="25"/>
      <c r="L80" s="19">
        <f t="shared" si="40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592</v>
      </c>
      <c r="G81" s="32">
        <f t="shared" ref="G81" si="41">G70+G80</f>
        <v>14.5</v>
      </c>
      <c r="H81" s="32">
        <f t="shared" ref="H81" si="42">H70+H80</f>
        <v>6.1</v>
      </c>
      <c r="I81" s="32">
        <f t="shared" ref="I81" si="43">I70+I80</f>
        <v>97</v>
      </c>
      <c r="J81" s="32">
        <f t="shared" ref="J81:L81" si="44">J70+J80</f>
        <v>574</v>
      </c>
      <c r="K81" s="32"/>
      <c r="L81" s="32">
        <f t="shared" si="44"/>
        <v>78.05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26</v>
      </c>
      <c r="E82" s="50" t="s">
        <v>60</v>
      </c>
      <c r="F82" s="53">
        <v>90</v>
      </c>
      <c r="G82" s="53">
        <v>9</v>
      </c>
      <c r="H82" s="53">
        <v>11</v>
      </c>
      <c r="I82" s="56">
        <v>10</v>
      </c>
      <c r="J82" s="53">
        <v>145.5</v>
      </c>
      <c r="K82" s="59">
        <v>261</v>
      </c>
      <c r="L82" s="19">
        <f t="shared" ref="L82" si="45">SUM(L75:L81)</f>
        <v>78.05</v>
      </c>
    </row>
    <row r="83" spans="1:12" ht="15.75" thickBot="1" x14ac:dyDescent="0.3">
      <c r="A83" s="23"/>
      <c r="B83" s="15"/>
      <c r="C83" s="11"/>
      <c r="D83" s="7" t="s">
        <v>21</v>
      </c>
      <c r="E83" s="51" t="s">
        <v>58</v>
      </c>
      <c r="F83" s="54">
        <v>180</v>
      </c>
      <c r="G83" s="54">
        <v>3</v>
      </c>
      <c r="H83" s="54">
        <v>3</v>
      </c>
      <c r="I83" s="57">
        <v>16</v>
      </c>
      <c r="J83" s="54">
        <v>101</v>
      </c>
      <c r="K83" s="60">
        <v>379</v>
      </c>
      <c r="L83" s="39"/>
    </row>
    <row r="84" spans="1:12" ht="15" x14ac:dyDescent="0.25">
      <c r="A84" s="23"/>
      <c r="B84" s="15"/>
      <c r="C84" s="11"/>
      <c r="D84" s="7" t="s">
        <v>29</v>
      </c>
      <c r="E84" s="52" t="s">
        <v>44</v>
      </c>
      <c r="F84" s="55">
        <v>35</v>
      </c>
      <c r="G84" s="55">
        <v>1.5</v>
      </c>
      <c r="H84" s="55">
        <v>0.1</v>
      </c>
      <c r="I84" s="58">
        <v>10</v>
      </c>
      <c r="J84" s="55">
        <v>28</v>
      </c>
      <c r="K84" s="61" t="s">
        <v>48</v>
      </c>
      <c r="L84" s="39"/>
    </row>
    <row r="85" spans="1:12" ht="15" x14ac:dyDescent="0.25">
      <c r="A85" s="23"/>
      <c r="B85" s="15"/>
      <c r="C85" s="11"/>
      <c r="D85" s="48" t="s">
        <v>30</v>
      </c>
      <c r="E85" s="52" t="s">
        <v>45</v>
      </c>
      <c r="F85" s="55">
        <v>20</v>
      </c>
      <c r="G85" s="55">
        <v>2</v>
      </c>
      <c r="H85" s="55">
        <v>0</v>
      </c>
      <c r="I85" s="58">
        <v>15</v>
      </c>
      <c r="J85" s="55">
        <v>42</v>
      </c>
      <c r="K85" s="61" t="s">
        <v>48</v>
      </c>
      <c r="L85" s="39"/>
    </row>
    <row r="86" spans="1:12" ht="15" x14ac:dyDescent="0.25">
      <c r="A86" s="23"/>
      <c r="B86" s="15"/>
      <c r="C86" s="11"/>
      <c r="D86" s="48" t="s">
        <v>24</v>
      </c>
      <c r="E86" s="52" t="s">
        <v>61</v>
      </c>
      <c r="F86" s="55">
        <v>70</v>
      </c>
      <c r="G86" s="55">
        <v>1</v>
      </c>
      <c r="H86" s="55">
        <v>0</v>
      </c>
      <c r="I86" s="58">
        <v>2</v>
      </c>
      <c r="J86" s="55">
        <v>11</v>
      </c>
      <c r="K86" s="61">
        <v>70</v>
      </c>
      <c r="L86" s="39"/>
    </row>
    <row r="87" spans="1:12" ht="15.75" thickBot="1" x14ac:dyDescent="0.3">
      <c r="A87" s="23"/>
      <c r="B87" s="15"/>
      <c r="C87" s="11"/>
      <c r="D87" s="49" t="s">
        <v>41</v>
      </c>
      <c r="E87" s="52" t="s">
        <v>46</v>
      </c>
      <c r="F87" s="55">
        <v>10</v>
      </c>
      <c r="G87" s="55">
        <v>0</v>
      </c>
      <c r="H87" s="55">
        <v>4</v>
      </c>
      <c r="I87" s="58">
        <v>0</v>
      </c>
      <c r="J87" s="55">
        <v>33</v>
      </c>
      <c r="K87" s="60">
        <v>14</v>
      </c>
      <c r="L87" s="39"/>
    </row>
    <row r="88" spans="1:12" ht="15.75" thickBot="1" x14ac:dyDescent="0.3">
      <c r="A88" s="23"/>
      <c r="B88" s="15"/>
      <c r="C88" s="11"/>
      <c r="D88" s="49" t="s">
        <v>27</v>
      </c>
      <c r="E88" s="52" t="s">
        <v>59</v>
      </c>
      <c r="F88" s="55">
        <v>150</v>
      </c>
      <c r="G88" s="55">
        <v>2</v>
      </c>
      <c r="H88" s="55">
        <v>7</v>
      </c>
      <c r="I88" s="58">
        <v>15</v>
      </c>
      <c r="J88" s="55">
        <v>136</v>
      </c>
      <c r="K88" s="61">
        <v>143</v>
      </c>
      <c r="L88" s="39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555</v>
      </c>
      <c r="G89" s="19">
        <f t="shared" ref="G89" si="46">SUM(G82:G88)</f>
        <v>18.5</v>
      </c>
      <c r="H89" s="19">
        <f t="shared" ref="H89" si="47">SUM(H82:H88)</f>
        <v>25.1</v>
      </c>
      <c r="I89" s="19">
        <f t="shared" ref="I89" si="48">SUM(I82:I88)</f>
        <v>68</v>
      </c>
      <c r="J89" s="19">
        <f t="shared" ref="J89:L89" si="49">SUM(J82:J88)</f>
        <v>496.5</v>
      </c>
      <c r="K89" s="25"/>
      <c r="L89" s="19">
        <f t="shared" si="49"/>
        <v>78.05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3"/>
      <c r="B91" s="15"/>
      <c r="C91" s="11"/>
      <c r="D91" s="7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3"/>
      <c r="B92" s="15"/>
      <c r="C92" s="11"/>
      <c r="D92" s="7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3"/>
      <c r="B93" s="15"/>
      <c r="C93" s="11"/>
      <c r="D93" s="7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3"/>
      <c r="B94" s="15"/>
      <c r="C94" s="11"/>
      <c r="D94" s="7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3"/>
      <c r="B95" s="15"/>
      <c r="C95" s="11"/>
      <c r="D95" s="7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3"/>
      <c r="B96" s="15"/>
      <c r="C96" s="11"/>
      <c r="D96" s="7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50">SUM(G90:G98)</f>
        <v>0</v>
      </c>
      <c r="H99" s="19">
        <f t="shared" ref="H99" si="51">SUM(H90:H98)</f>
        <v>0</v>
      </c>
      <c r="I99" s="19">
        <f t="shared" ref="I99" si="52">SUM(I90:I98)</f>
        <v>0</v>
      </c>
      <c r="J99" s="19">
        <f t="shared" ref="J99:L99" si="53">SUM(J90:J98)</f>
        <v>0</v>
      </c>
      <c r="K99" s="25"/>
      <c r="L99" s="19">
        <f t="shared" si="53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555</v>
      </c>
      <c r="G100" s="32">
        <f t="shared" ref="G100" si="54">G89+G99</f>
        <v>18.5</v>
      </c>
      <c r="H100" s="32">
        <f t="shared" ref="H100" si="55">H89+H99</f>
        <v>25.1</v>
      </c>
      <c r="I100" s="32">
        <f t="shared" ref="I100" si="56">I89+I99</f>
        <v>68</v>
      </c>
      <c r="J100" s="32">
        <f t="shared" ref="J100:L100" si="57">J89+J99</f>
        <v>496.5</v>
      </c>
      <c r="K100" s="32"/>
      <c r="L100" s="32">
        <f t="shared" si="57"/>
        <v>78.05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26</v>
      </c>
      <c r="E101" s="50" t="s">
        <v>62</v>
      </c>
      <c r="F101" s="53">
        <v>110</v>
      </c>
      <c r="G101" s="53">
        <v>11</v>
      </c>
      <c r="H101" s="53">
        <v>15</v>
      </c>
      <c r="I101" s="56">
        <v>4</v>
      </c>
      <c r="J101" s="53">
        <v>244</v>
      </c>
      <c r="K101" s="59">
        <v>214</v>
      </c>
      <c r="L101" s="19">
        <f t="shared" ref="L101" si="58">SUM(L94:L100)</f>
        <v>78.05</v>
      </c>
    </row>
    <row r="102" spans="1:12" ht="15.75" thickBot="1" x14ac:dyDescent="0.3">
      <c r="A102" s="23"/>
      <c r="B102" s="15"/>
      <c r="C102" s="11"/>
      <c r="D102" s="7" t="s">
        <v>21</v>
      </c>
      <c r="E102" s="51" t="s">
        <v>53</v>
      </c>
      <c r="F102" s="54">
        <v>180</v>
      </c>
      <c r="G102" s="54">
        <v>4</v>
      </c>
      <c r="H102" s="54">
        <v>0.67</v>
      </c>
      <c r="I102" s="57">
        <v>26</v>
      </c>
      <c r="J102" s="54">
        <v>125</v>
      </c>
      <c r="K102" s="60">
        <v>382</v>
      </c>
      <c r="L102" s="39"/>
    </row>
    <row r="103" spans="1:12" ht="15" x14ac:dyDescent="0.25">
      <c r="A103" s="23"/>
      <c r="B103" s="15"/>
      <c r="C103" s="11"/>
      <c r="D103" s="7" t="s">
        <v>29</v>
      </c>
      <c r="E103" s="52" t="s">
        <v>44</v>
      </c>
      <c r="F103" s="55">
        <v>35</v>
      </c>
      <c r="G103" s="55">
        <v>1.5</v>
      </c>
      <c r="H103" s="55">
        <v>0.1</v>
      </c>
      <c r="I103" s="58">
        <v>10</v>
      </c>
      <c r="J103" s="55">
        <v>29</v>
      </c>
      <c r="K103" s="61" t="s">
        <v>48</v>
      </c>
      <c r="L103" s="39"/>
    </row>
    <row r="104" spans="1:12" ht="15" x14ac:dyDescent="0.25">
      <c r="A104" s="23"/>
      <c r="B104" s="15"/>
      <c r="C104" s="11"/>
      <c r="D104" s="48" t="s">
        <v>30</v>
      </c>
      <c r="E104" s="52" t="s">
        <v>45</v>
      </c>
      <c r="F104" s="55">
        <v>20</v>
      </c>
      <c r="G104" s="55">
        <v>2</v>
      </c>
      <c r="H104" s="55">
        <v>0</v>
      </c>
      <c r="I104" s="58">
        <v>15</v>
      </c>
      <c r="J104" s="55">
        <v>42</v>
      </c>
      <c r="K104" s="61" t="s">
        <v>48</v>
      </c>
      <c r="L104" s="39"/>
    </row>
    <row r="105" spans="1:12" ht="15" x14ac:dyDescent="0.25">
      <c r="A105" s="23"/>
      <c r="B105" s="15"/>
      <c r="C105" s="11"/>
      <c r="D105" s="48" t="s">
        <v>24</v>
      </c>
      <c r="E105" s="52" t="s">
        <v>64</v>
      </c>
      <c r="F105" s="55">
        <v>70</v>
      </c>
      <c r="G105" s="55">
        <v>1</v>
      </c>
      <c r="H105" s="55">
        <v>0</v>
      </c>
      <c r="I105" s="58">
        <v>2</v>
      </c>
      <c r="J105" s="55">
        <v>11</v>
      </c>
      <c r="K105" s="61">
        <v>101</v>
      </c>
      <c r="L105" s="39"/>
    </row>
    <row r="106" spans="1:12" ht="15.75" thickBot="1" x14ac:dyDescent="0.3">
      <c r="A106" s="23"/>
      <c r="B106" s="15"/>
      <c r="C106" s="11"/>
      <c r="D106" s="49" t="s">
        <v>41</v>
      </c>
      <c r="E106" s="52" t="s">
        <v>46</v>
      </c>
      <c r="F106" s="55">
        <v>10</v>
      </c>
      <c r="G106" s="55">
        <v>0</v>
      </c>
      <c r="H106" s="55">
        <v>4</v>
      </c>
      <c r="I106" s="58">
        <v>0</v>
      </c>
      <c r="J106" s="55">
        <v>33</v>
      </c>
      <c r="K106" s="60">
        <v>14</v>
      </c>
      <c r="L106" s="39"/>
    </row>
    <row r="107" spans="1:12" ht="15.75" thickBot="1" x14ac:dyDescent="0.3">
      <c r="A107" s="23"/>
      <c r="B107" s="15"/>
      <c r="C107" s="11"/>
      <c r="D107" s="49" t="s">
        <v>26</v>
      </c>
      <c r="E107" s="52" t="s">
        <v>63</v>
      </c>
      <c r="F107" s="55">
        <v>90</v>
      </c>
      <c r="G107" s="55">
        <v>7</v>
      </c>
      <c r="H107" s="55">
        <v>17</v>
      </c>
      <c r="I107" s="58">
        <v>18</v>
      </c>
      <c r="J107" s="55">
        <v>226</v>
      </c>
      <c r="K107" s="61">
        <v>280</v>
      </c>
      <c r="L107" s="39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515</v>
      </c>
      <c r="G108" s="19">
        <f t="shared" ref="G108:J108" si="59">SUM(G101:G107)</f>
        <v>26.5</v>
      </c>
      <c r="H108" s="19">
        <f t="shared" si="59"/>
        <v>36.769999999999996</v>
      </c>
      <c r="I108" s="19">
        <f t="shared" si="59"/>
        <v>75</v>
      </c>
      <c r="J108" s="19">
        <f t="shared" si="59"/>
        <v>710</v>
      </c>
      <c r="K108" s="25"/>
      <c r="L108" s="19">
        <f t="shared" ref="L108" si="60">SUM(L101:L107)</f>
        <v>78.05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3"/>
      <c r="B110" s="15"/>
      <c r="C110" s="11"/>
      <c r="D110" s="7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3"/>
      <c r="B111" s="15"/>
      <c r="C111" s="11"/>
      <c r="D111" s="7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3"/>
      <c r="B112" s="15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3"/>
      <c r="B113" s="15"/>
      <c r="C113" s="11"/>
      <c r="D113" s="7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3"/>
      <c r="B114" s="15"/>
      <c r="C114" s="11"/>
      <c r="D114" s="7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5"/>
      <c r="C115" s="11"/>
      <c r="D115" s="7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61">SUM(G109:G117)</f>
        <v>0</v>
      </c>
      <c r="H118" s="19">
        <f t="shared" si="61"/>
        <v>0</v>
      </c>
      <c r="I118" s="19">
        <f t="shared" si="61"/>
        <v>0</v>
      </c>
      <c r="J118" s="19">
        <f t="shared" si="61"/>
        <v>0</v>
      </c>
      <c r="K118" s="25"/>
      <c r="L118" s="19">
        <f t="shared" ref="L118" si="62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515</v>
      </c>
      <c r="G119" s="32">
        <f t="shared" ref="G119" si="63">G108+G118</f>
        <v>26.5</v>
      </c>
      <c r="H119" s="32">
        <f t="shared" ref="H119" si="64">H108+H118</f>
        <v>36.769999999999996</v>
      </c>
      <c r="I119" s="32">
        <f t="shared" ref="I119" si="65">I108+I118</f>
        <v>75</v>
      </c>
      <c r="J119" s="32">
        <f t="shared" ref="J119:L119" si="66">J108+J118</f>
        <v>710</v>
      </c>
      <c r="K119" s="32"/>
      <c r="L119" s="32">
        <f t="shared" si="66"/>
        <v>78.05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0" t="s">
        <v>65</v>
      </c>
      <c r="F120" s="53">
        <v>220</v>
      </c>
      <c r="G120" s="53">
        <v>6</v>
      </c>
      <c r="H120" s="53">
        <v>11</v>
      </c>
      <c r="I120" s="56">
        <v>43</v>
      </c>
      <c r="J120" s="53">
        <v>294</v>
      </c>
      <c r="K120" s="59">
        <v>182</v>
      </c>
      <c r="L120" s="19">
        <f t="shared" ref="L120" si="67">SUM(L113:L119)</f>
        <v>78.05</v>
      </c>
    </row>
    <row r="121" spans="1:12" ht="15.75" thickBot="1" x14ac:dyDescent="0.3">
      <c r="A121" s="14"/>
      <c r="B121" s="15"/>
      <c r="C121" s="11"/>
      <c r="D121" s="7" t="s">
        <v>21</v>
      </c>
      <c r="E121" s="51" t="s">
        <v>43</v>
      </c>
      <c r="F121" s="54">
        <v>207</v>
      </c>
      <c r="G121" s="54">
        <v>0.53</v>
      </c>
      <c r="H121" s="54">
        <v>0</v>
      </c>
      <c r="I121" s="57">
        <v>10</v>
      </c>
      <c r="J121" s="54">
        <v>42</v>
      </c>
      <c r="K121" s="60">
        <v>377</v>
      </c>
      <c r="L121" s="39"/>
    </row>
    <row r="122" spans="1:12" ht="15" x14ac:dyDescent="0.25">
      <c r="A122" s="14"/>
      <c r="B122" s="15"/>
      <c r="C122" s="11"/>
      <c r="D122" s="7" t="s">
        <v>29</v>
      </c>
      <c r="E122" s="52" t="s">
        <v>44</v>
      </c>
      <c r="F122" s="55">
        <v>35</v>
      </c>
      <c r="G122" s="55">
        <v>1.5</v>
      </c>
      <c r="H122" s="55">
        <v>0.1</v>
      </c>
      <c r="I122" s="58">
        <v>9.6</v>
      </c>
      <c r="J122" s="55">
        <v>28.7</v>
      </c>
      <c r="K122" s="61" t="s">
        <v>48</v>
      </c>
      <c r="L122" s="39"/>
    </row>
    <row r="123" spans="1:12" ht="15" x14ac:dyDescent="0.25">
      <c r="A123" s="14"/>
      <c r="B123" s="15"/>
      <c r="C123" s="11"/>
      <c r="D123" s="48" t="s">
        <v>30</v>
      </c>
      <c r="E123" s="52" t="s">
        <v>45</v>
      </c>
      <c r="F123" s="55">
        <v>20</v>
      </c>
      <c r="G123" s="55">
        <v>2</v>
      </c>
      <c r="H123" s="55">
        <v>0.3</v>
      </c>
      <c r="I123" s="58">
        <v>15</v>
      </c>
      <c r="J123" s="55">
        <v>42.3</v>
      </c>
      <c r="K123" s="61" t="s">
        <v>48</v>
      </c>
      <c r="L123" s="39"/>
    </row>
    <row r="124" spans="1:12" ht="15" x14ac:dyDescent="0.25">
      <c r="A124" s="14"/>
      <c r="B124" s="15"/>
      <c r="C124" s="11"/>
      <c r="D124" s="48" t="s">
        <v>41</v>
      </c>
      <c r="E124" s="52" t="s">
        <v>47</v>
      </c>
      <c r="F124" s="55">
        <v>20</v>
      </c>
      <c r="G124" s="55">
        <v>2</v>
      </c>
      <c r="H124" s="55">
        <v>3</v>
      </c>
      <c r="I124" s="58">
        <v>0</v>
      </c>
      <c r="J124" s="55">
        <v>36</v>
      </c>
      <c r="K124" s="61">
        <v>15</v>
      </c>
      <c r="L124" s="39"/>
    </row>
    <row r="125" spans="1:12" ht="15.75" thickBot="1" x14ac:dyDescent="0.3">
      <c r="A125" s="14"/>
      <c r="B125" s="15"/>
      <c r="C125" s="11"/>
      <c r="D125" s="49" t="s">
        <v>41</v>
      </c>
      <c r="E125" s="52" t="s">
        <v>66</v>
      </c>
      <c r="F125" s="55">
        <v>10</v>
      </c>
      <c r="G125" s="55">
        <v>0.05</v>
      </c>
      <c r="H125" s="55">
        <v>3.6</v>
      </c>
      <c r="I125" s="58">
        <v>0.6</v>
      </c>
      <c r="J125" s="55">
        <v>32.799999999999997</v>
      </c>
      <c r="K125" s="61">
        <v>14</v>
      </c>
      <c r="L125" s="39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512</v>
      </c>
      <c r="G127" s="19">
        <f t="shared" ref="G127:J127" si="68">SUM(G120:G126)</f>
        <v>12.080000000000002</v>
      </c>
      <c r="H127" s="19">
        <f t="shared" si="68"/>
        <v>18</v>
      </c>
      <c r="I127" s="19">
        <f t="shared" si="68"/>
        <v>78.199999999999989</v>
      </c>
      <c r="J127" s="19">
        <f t="shared" si="68"/>
        <v>475.8</v>
      </c>
      <c r="K127" s="25"/>
      <c r="L127" s="19">
        <f t="shared" ref="L127" si="69">SUM(L120:L126)</f>
        <v>78.05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4"/>
      <c r="B129" s="15"/>
      <c r="C129" s="11"/>
      <c r="D129" s="7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4"/>
      <c r="B130" s="15"/>
      <c r="C130" s="11"/>
      <c r="D130" s="7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4"/>
      <c r="B131" s="15"/>
      <c r="C131" s="11"/>
      <c r="D131" s="7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4"/>
      <c r="B132" s="15"/>
      <c r="C132" s="11"/>
      <c r="D132" s="7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4"/>
      <c r="B133" s="15"/>
      <c r="C133" s="11"/>
      <c r="D133" s="7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4"/>
      <c r="B134" s="15"/>
      <c r="C134" s="11"/>
      <c r="D134" s="7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70">SUM(G128:G136)</f>
        <v>0</v>
      </c>
      <c r="H137" s="19">
        <f t="shared" si="70"/>
        <v>0</v>
      </c>
      <c r="I137" s="19">
        <f t="shared" si="70"/>
        <v>0</v>
      </c>
      <c r="J137" s="19">
        <f t="shared" si="70"/>
        <v>0</v>
      </c>
      <c r="K137" s="25"/>
      <c r="L137" s="19">
        <f t="shared" ref="L137" si="7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512</v>
      </c>
      <c r="G138" s="32">
        <f t="shared" ref="G138" si="72">G127+G137</f>
        <v>12.080000000000002</v>
      </c>
      <c r="H138" s="32">
        <f t="shared" ref="H138" si="73">H127+H137</f>
        <v>18</v>
      </c>
      <c r="I138" s="32">
        <f t="shared" ref="I138" si="74">I127+I137</f>
        <v>78.199999999999989</v>
      </c>
      <c r="J138" s="32">
        <f t="shared" ref="J138:L138" si="75">J127+J137</f>
        <v>475.8</v>
      </c>
      <c r="K138" s="32"/>
      <c r="L138" s="32">
        <f t="shared" si="75"/>
        <v>78.05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0" t="s">
        <v>74</v>
      </c>
      <c r="F139" s="53">
        <v>160</v>
      </c>
      <c r="G139" s="53">
        <v>21.6</v>
      </c>
      <c r="H139" s="53">
        <v>17.8</v>
      </c>
      <c r="I139" s="56">
        <v>34.200000000000003</v>
      </c>
      <c r="J139" s="53">
        <v>286</v>
      </c>
      <c r="K139" s="59">
        <v>222</v>
      </c>
      <c r="L139" s="19">
        <f t="shared" ref="L139" si="76">SUM(L132:L138)</f>
        <v>78.05</v>
      </c>
    </row>
    <row r="140" spans="1:12" ht="15.75" thickBot="1" x14ac:dyDescent="0.3">
      <c r="A140" s="23"/>
      <c r="B140" s="15"/>
      <c r="C140" s="11"/>
      <c r="D140" s="7" t="s">
        <v>21</v>
      </c>
      <c r="E140" s="51" t="s">
        <v>43</v>
      </c>
      <c r="F140" s="54">
        <v>187</v>
      </c>
      <c r="G140" s="54">
        <v>0.53</v>
      </c>
      <c r="H140" s="54"/>
      <c r="I140" s="57">
        <v>9.8000000000000007</v>
      </c>
      <c r="J140" s="54">
        <v>42</v>
      </c>
      <c r="K140" s="60">
        <v>377</v>
      </c>
      <c r="L140" s="39"/>
    </row>
    <row r="141" spans="1:12" ht="15" x14ac:dyDescent="0.25">
      <c r="A141" s="23"/>
      <c r="B141" s="15"/>
      <c r="C141" s="11"/>
      <c r="D141" s="7" t="s">
        <v>29</v>
      </c>
      <c r="E141" s="52" t="s">
        <v>44</v>
      </c>
      <c r="F141" s="55">
        <v>35</v>
      </c>
      <c r="G141" s="55">
        <v>1.5</v>
      </c>
      <c r="H141" s="55">
        <v>0.1</v>
      </c>
      <c r="I141" s="58">
        <v>9.6</v>
      </c>
      <c r="J141" s="55">
        <v>28.7</v>
      </c>
      <c r="K141" s="61" t="s">
        <v>48</v>
      </c>
      <c r="L141" s="39"/>
    </row>
    <row r="142" spans="1:12" ht="15.75" customHeight="1" thickBot="1" x14ac:dyDescent="0.3">
      <c r="A142" s="23"/>
      <c r="B142" s="15"/>
      <c r="C142" s="11"/>
      <c r="D142" s="48" t="s">
        <v>30</v>
      </c>
      <c r="E142" s="52" t="s">
        <v>45</v>
      </c>
      <c r="F142" s="55">
        <v>20</v>
      </c>
      <c r="G142" s="55">
        <v>2</v>
      </c>
      <c r="H142" s="55">
        <v>0</v>
      </c>
      <c r="I142" s="58">
        <v>15</v>
      </c>
      <c r="J142" s="55">
        <v>42</v>
      </c>
      <c r="K142" s="61" t="s">
        <v>48</v>
      </c>
      <c r="L142" s="39"/>
    </row>
    <row r="143" spans="1:12" ht="15" x14ac:dyDescent="0.25">
      <c r="A143" s="23"/>
      <c r="B143" s="15"/>
      <c r="C143" s="11"/>
      <c r="D143" s="62" t="s">
        <v>22</v>
      </c>
      <c r="E143" s="52" t="s">
        <v>67</v>
      </c>
      <c r="F143" s="55">
        <v>100</v>
      </c>
      <c r="G143" s="55">
        <v>1.8</v>
      </c>
      <c r="H143" s="55">
        <v>0</v>
      </c>
      <c r="I143" s="58">
        <v>25.2</v>
      </c>
      <c r="J143" s="55">
        <v>115.2</v>
      </c>
      <c r="K143" s="61">
        <v>338</v>
      </c>
      <c r="L143" s="39"/>
    </row>
    <row r="144" spans="1:12" ht="15.75" thickBot="1" x14ac:dyDescent="0.3">
      <c r="A144" s="23"/>
      <c r="B144" s="15"/>
      <c r="C144" s="11"/>
      <c r="D144" s="49" t="s">
        <v>41</v>
      </c>
      <c r="E144" s="52" t="s">
        <v>66</v>
      </c>
      <c r="F144" s="55">
        <v>10</v>
      </c>
      <c r="G144" s="55">
        <v>0.05</v>
      </c>
      <c r="H144" s="55">
        <v>3.6</v>
      </c>
      <c r="I144" s="58">
        <v>0.6</v>
      </c>
      <c r="J144" s="55">
        <v>32.799999999999997</v>
      </c>
      <c r="K144" s="61">
        <v>14</v>
      </c>
      <c r="L144" s="39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512</v>
      </c>
      <c r="G146" s="19">
        <f t="shared" ref="G146:J146" si="77">SUM(G139:G145)</f>
        <v>27.480000000000004</v>
      </c>
      <c r="H146" s="19">
        <f t="shared" si="77"/>
        <v>21.500000000000004</v>
      </c>
      <c r="I146" s="19">
        <f t="shared" si="77"/>
        <v>94.399999999999991</v>
      </c>
      <c r="J146" s="19">
        <f t="shared" si="77"/>
        <v>546.69999999999993</v>
      </c>
      <c r="K146" s="25"/>
      <c r="L146" s="19">
        <f t="shared" ref="L146" si="78">SUM(L139:L145)</f>
        <v>78.05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3"/>
      <c r="B148" s="15"/>
      <c r="C148" s="11"/>
      <c r="D148" s="7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3"/>
      <c r="B149" s="15"/>
      <c r="C149" s="11"/>
      <c r="D149" s="7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3"/>
      <c r="B150" s="15"/>
      <c r="C150" s="11"/>
      <c r="D150" s="7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3"/>
      <c r="B151" s="15"/>
      <c r="C151" s="11"/>
      <c r="D151" s="7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3"/>
      <c r="B152" s="15"/>
      <c r="C152" s="11"/>
      <c r="D152" s="7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9">SUM(G147:G155)</f>
        <v>0</v>
      </c>
      <c r="H156" s="19">
        <f t="shared" si="79"/>
        <v>0</v>
      </c>
      <c r="I156" s="19">
        <f t="shared" si="79"/>
        <v>0</v>
      </c>
      <c r="J156" s="19">
        <f t="shared" si="79"/>
        <v>0</v>
      </c>
      <c r="K156" s="25"/>
      <c r="L156" s="19">
        <f t="shared" ref="L156" si="8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512</v>
      </c>
      <c r="G157" s="32">
        <f t="shared" ref="G157" si="81">G146+G156</f>
        <v>27.480000000000004</v>
      </c>
      <c r="H157" s="32">
        <f t="shared" ref="H157" si="82">H146+H156</f>
        <v>21.500000000000004</v>
      </c>
      <c r="I157" s="32">
        <f t="shared" ref="I157" si="83">I146+I156</f>
        <v>94.399999999999991</v>
      </c>
      <c r="J157" s="32">
        <f t="shared" ref="J157:L157" si="84">J146+J156</f>
        <v>546.69999999999993</v>
      </c>
      <c r="K157" s="32"/>
      <c r="L157" s="32">
        <f t="shared" si="84"/>
        <v>78.05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26</v>
      </c>
      <c r="E158" s="50" t="s">
        <v>68</v>
      </c>
      <c r="F158" s="53">
        <v>90</v>
      </c>
      <c r="G158" s="53">
        <v>11</v>
      </c>
      <c r="H158" s="53">
        <v>8.3000000000000007</v>
      </c>
      <c r="I158" s="56">
        <v>7.3</v>
      </c>
      <c r="J158" s="53">
        <v>244</v>
      </c>
      <c r="K158" s="59">
        <v>300</v>
      </c>
      <c r="L158" s="19">
        <f t="shared" ref="L158" si="85">SUM(L151:L157)</f>
        <v>78.05</v>
      </c>
    </row>
    <row r="159" spans="1:12" ht="15.75" thickBot="1" x14ac:dyDescent="0.3">
      <c r="A159" s="23"/>
      <c r="B159" s="15"/>
      <c r="C159" s="11"/>
      <c r="D159" s="7" t="s">
        <v>21</v>
      </c>
      <c r="E159" s="51" t="s">
        <v>50</v>
      </c>
      <c r="F159" s="54">
        <v>180</v>
      </c>
      <c r="G159" s="54">
        <v>3.6</v>
      </c>
      <c r="H159" s="54">
        <v>3</v>
      </c>
      <c r="I159" s="57">
        <v>26</v>
      </c>
      <c r="J159" s="54">
        <v>125</v>
      </c>
      <c r="K159" s="60">
        <v>378</v>
      </c>
      <c r="L159" s="39"/>
    </row>
    <row r="160" spans="1:12" ht="15" x14ac:dyDescent="0.25">
      <c r="A160" s="23"/>
      <c r="B160" s="15"/>
      <c r="C160" s="11"/>
      <c r="D160" s="7" t="s">
        <v>29</v>
      </c>
      <c r="E160" s="52" t="s">
        <v>44</v>
      </c>
      <c r="F160" s="55">
        <v>35</v>
      </c>
      <c r="G160" s="55">
        <v>1.5</v>
      </c>
      <c r="H160" s="55">
        <v>0.1</v>
      </c>
      <c r="I160" s="58">
        <v>9.6</v>
      </c>
      <c r="J160" s="55">
        <v>28.7</v>
      </c>
      <c r="K160" s="61" t="s">
        <v>48</v>
      </c>
      <c r="L160" s="39"/>
    </row>
    <row r="161" spans="1:12" ht="15" x14ac:dyDescent="0.25">
      <c r="A161" s="23"/>
      <c r="B161" s="15"/>
      <c r="C161" s="11"/>
      <c r="D161" s="48" t="s">
        <v>30</v>
      </c>
      <c r="E161" s="52" t="s">
        <v>45</v>
      </c>
      <c r="F161" s="55">
        <v>20</v>
      </c>
      <c r="G161" s="55">
        <v>2</v>
      </c>
      <c r="H161" s="55">
        <v>0</v>
      </c>
      <c r="I161" s="58">
        <v>15</v>
      </c>
      <c r="J161" s="55">
        <v>42</v>
      </c>
      <c r="K161" s="61" t="s">
        <v>48</v>
      </c>
      <c r="L161" s="39"/>
    </row>
    <row r="162" spans="1:12" ht="15" x14ac:dyDescent="0.25">
      <c r="A162" s="23"/>
      <c r="B162" s="15"/>
      <c r="C162" s="11"/>
      <c r="D162" s="48" t="s">
        <v>24</v>
      </c>
      <c r="E162" s="52" t="s">
        <v>70</v>
      </c>
      <c r="F162" s="55">
        <v>70</v>
      </c>
      <c r="G162" s="55">
        <v>1</v>
      </c>
      <c r="H162" s="55">
        <v>0</v>
      </c>
      <c r="I162" s="58">
        <v>2</v>
      </c>
      <c r="J162" s="55">
        <v>11</v>
      </c>
      <c r="K162" s="61">
        <v>75</v>
      </c>
      <c r="L162" s="39"/>
    </row>
    <row r="163" spans="1:12" ht="15.75" thickBot="1" x14ac:dyDescent="0.3">
      <c r="A163" s="23"/>
      <c r="B163" s="15"/>
      <c r="C163" s="11"/>
      <c r="D163" s="49" t="s">
        <v>27</v>
      </c>
      <c r="E163" s="52" t="s">
        <v>69</v>
      </c>
      <c r="F163" s="55">
        <v>150</v>
      </c>
      <c r="G163" s="55">
        <v>4</v>
      </c>
      <c r="H163" s="55">
        <v>8</v>
      </c>
      <c r="I163" s="58">
        <v>17.7</v>
      </c>
      <c r="J163" s="55">
        <v>95</v>
      </c>
      <c r="K163" s="61">
        <v>128</v>
      </c>
      <c r="L163" s="39"/>
    </row>
    <row r="164" spans="1:12" ht="15.75" thickBot="1" x14ac:dyDescent="0.3">
      <c r="A164" s="23"/>
      <c r="B164" s="15"/>
      <c r="C164" s="11"/>
      <c r="D164" s="49" t="s">
        <v>41</v>
      </c>
      <c r="E164" s="52" t="s">
        <v>66</v>
      </c>
      <c r="F164" s="55">
        <v>10</v>
      </c>
      <c r="G164" s="55">
        <v>0.05</v>
      </c>
      <c r="H164" s="55">
        <v>3.6</v>
      </c>
      <c r="I164" s="58">
        <v>0.6</v>
      </c>
      <c r="J164" s="55">
        <v>32.799999999999997</v>
      </c>
      <c r="K164" s="61">
        <v>14</v>
      </c>
      <c r="L164" s="39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555</v>
      </c>
      <c r="G165" s="19">
        <f t="shared" ref="G165:J165" si="86">SUM(G158:G164)</f>
        <v>23.150000000000002</v>
      </c>
      <c r="H165" s="19">
        <f t="shared" si="86"/>
        <v>23</v>
      </c>
      <c r="I165" s="19">
        <f t="shared" si="86"/>
        <v>78.199999999999989</v>
      </c>
      <c r="J165" s="19">
        <f t="shared" si="86"/>
        <v>578.5</v>
      </c>
      <c r="K165" s="25"/>
      <c r="L165" s="19">
        <f t="shared" ref="L165" si="87">SUM(L158:L164)</f>
        <v>78.05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3"/>
      <c r="B167" s="15"/>
      <c r="C167" s="11"/>
      <c r="D167" s="7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3"/>
      <c r="B168" s="15"/>
      <c r="C168" s="11"/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8">SUM(G166:G174)</f>
        <v>0</v>
      </c>
      <c r="H175" s="19">
        <f t="shared" si="88"/>
        <v>0</v>
      </c>
      <c r="I175" s="19">
        <f t="shared" si="88"/>
        <v>0</v>
      </c>
      <c r="J175" s="19">
        <f t="shared" si="88"/>
        <v>0</v>
      </c>
      <c r="K175" s="25"/>
      <c r="L175" s="19">
        <f t="shared" ref="L175" si="8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555</v>
      </c>
      <c r="G176" s="32">
        <f t="shared" ref="G176" si="90">G165+G175</f>
        <v>23.150000000000002</v>
      </c>
      <c r="H176" s="32">
        <f t="shared" ref="H176" si="91">H165+H175</f>
        <v>23</v>
      </c>
      <c r="I176" s="32">
        <f t="shared" ref="I176" si="92">I165+I175</f>
        <v>78.199999999999989</v>
      </c>
      <c r="J176" s="32">
        <f t="shared" ref="J176:L176" si="93">J165+J175</f>
        <v>578.5</v>
      </c>
      <c r="K176" s="32"/>
      <c r="L176" s="32">
        <f t="shared" si="93"/>
        <v>78.05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26</v>
      </c>
      <c r="E177" s="50" t="s">
        <v>71</v>
      </c>
      <c r="F177" s="53">
        <v>90</v>
      </c>
      <c r="G177" s="53">
        <v>22</v>
      </c>
      <c r="H177" s="53">
        <v>8.6999999999999993</v>
      </c>
      <c r="I177" s="56">
        <v>1</v>
      </c>
      <c r="J177" s="53">
        <v>238.5</v>
      </c>
      <c r="K177" s="59">
        <v>283</v>
      </c>
      <c r="L177" s="19">
        <v>78.05</v>
      </c>
    </row>
    <row r="178" spans="1:12" ht="15.75" thickBot="1" x14ac:dyDescent="0.3">
      <c r="A178" s="23"/>
      <c r="B178" s="15"/>
      <c r="C178" s="11"/>
      <c r="D178" s="7" t="s">
        <v>21</v>
      </c>
      <c r="E178" s="51" t="s">
        <v>43</v>
      </c>
      <c r="F178" s="54">
        <v>187</v>
      </c>
      <c r="G178" s="54">
        <v>1</v>
      </c>
      <c r="H178" s="54">
        <v>0</v>
      </c>
      <c r="I178" s="57">
        <v>10</v>
      </c>
      <c r="J178" s="54">
        <v>42</v>
      </c>
      <c r="K178" s="60">
        <v>377</v>
      </c>
      <c r="L178" s="39"/>
    </row>
    <row r="179" spans="1:12" ht="15" x14ac:dyDescent="0.25">
      <c r="A179" s="23"/>
      <c r="B179" s="15"/>
      <c r="C179" s="11"/>
      <c r="D179" s="7" t="s">
        <v>29</v>
      </c>
      <c r="E179" s="52" t="s">
        <v>44</v>
      </c>
      <c r="F179" s="55">
        <v>35</v>
      </c>
      <c r="G179" s="55">
        <v>1.5</v>
      </c>
      <c r="H179" s="55">
        <v>0.1</v>
      </c>
      <c r="I179" s="58">
        <v>9.6</v>
      </c>
      <c r="J179" s="55">
        <v>28.7</v>
      </c>
      <c r="K179" s="61" t="s">
        <v>48</v>
      </c>
      <c r="L179" s="39"/>
    </row>
    <row r="180" spans="1:12" ht="15" x14ac:dyDescent="0.25">
      <c r="A180" s="23"/>
      <c r="B180" s="15"/>
      <c r="C180" s="11"/>
      <c r="D180" s="7" t="s">
        <v>22</v>
      </c>
      <c r="E180" s="52" t="s">
        <v>57</v>
      </c>
      <c r="F180" s="55">
        <v>100</v>
      </c>
      <c r="G180" s="55">
        <v>1</v>
      </c>
      <c r="H180" s="55"/>
      <c r="I180" s="58">
        <v>25</v>
      </c>
      <c r="J180" s="55">
        <v>115</v>
      </c>
      <c r="K180" s="61">
        <v>338</v>
      </c>
      <c r="L180" s="39"/>
    </row>
    <row r="181" spans="1:12" ht="15" x14ac:dyDescent="0.25">
      <c r="A181" s="23"/>
      <c r="B181" s="15"/>
      <c r="C181" s="11"/>
      <c r="D181" s="48" t="s">
        <v>30</v>
      </c>
      <c r="E181" s="52" t="s">
        <v>45</v>
      </c>
      <c r="F181" s="55">
        <v>20</v>
      </c>
      <c r="G181" s="55">
        <v>2</v>
      </c>
      <c r="H181" s="55">
        <v>0</v>
      </c>
      <c r="I181" s="58">
        <v>15</v>
      </c>
      <c r="J181" s="55">
        <v>42</v>
      </c>
      <c r="K181" s="61" t="s">
        <v>48</v>
      </c>
      <c r="L181" s="39"/>
    </row>
    <row r="182" spans="1:12" ht="15" x14ac:dyDescent="0.25">
      <c r="A182" s="23"/>
      <c r="B182" s="15"/>
      <c r="C182" s="11"/>
      <c r="D182" s="76" t="s">
        <v>27</v>
      </c>
      <c r="E182" s="52" t="s">
        <v>72</v>
      </c>
      <c r="F182" s="55">
        <v>150</v>
      </c>
      <c r="G182" s="55">
        <v>3</v>
      </c>
      <c r="H182" s="55">
        <v>6</v>
      </c>
      <c r="I182" s="58">
        <v>12</v>
      </c>
      <c r="J182" s="55">
        <v>115.5</v>
      </c>
      <c r="K182" s="61">
        <v>302</v>
      </c>
      <c r="L182" s="39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582</v>
      </c>
      <c r="G184" s="19">
        <f t="shared" ref="G184:J184" si="94">SUM(G177:G183)</f>
        <v>30.5</v>
      </c>
      <c r="H184" s="19">
        <f t="shared" si="94"/>
        <v>14.799999999999999</v>
      </c>
      <c r="I184" s="19">
        <f t="shared" si="94"/>
        <v>72.599999999999994</v>
      </c>
      <c r="J184" s="19">
        <f t="shared" si="94"/>
        <v>581.70000000000005</v>
      </c>
      <c r="K184" s="25"/>
      <c r="L184" s="19">
        <f t="shared" ref="L184" si="95">SUM(L177:L183)</f>
        <v>78.05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3"/>
      <c r="B186" s="15"/>
      <c r="C186" s="11"/>
      <c r="D186" s="7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3"/>
      <c r="B187" s="15"/>
      <c r="C187" s="11"/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96">SUM(G185:G193)</f>
        <v>0</v>
      </c>
      <c r="H194" s="19">
        <f t="shared" si="96"/>
        <v>0</v>
      </c>
      <c r="I194" s="19">
        <f t="shared" si="96"/>
        <v>0</v>
      </c>
      <c r="J194" s="19">
        <f t="shared" si="96"/>
        <v>0</v>
      </c>
      <c r="K194" s="25"/>
      <c r="L194" s="19">
        <f t="shared" ref="L194" si="9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582</v>
      </c>
      <c r="G195" s="32">
        <f t="shared" ref="G195" si="98">G184+G194</f>
        <v>30.5</v>
      </c>
      <c r="H195" s="32">
        <f t="shared" ref="H195" si="99">H184+H194</f>
        <v>14.799999999999999</v>
      </c>
      <c r="I195" s="32">
        <f t="shared" ref="I195" si="100">I184+I194</f>
        <v>72.599999999999994</v>
      </c>
      <c r="J195" s="32">
        <f t="shared" ref="J195:L195" si="101">J184+J194</f>
        <v>581.70000000000005</v>
      </c>
      <c r="K195" s="32"/>
      <c r="L195" s="32">
        <f t="shared" si="101"/>
        <v>78.05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539.5</v>
      </c>
      <c r="G196" s="34">
        <f t="shared" ref="G196:J196" si="102">(G24+G43+G62+G81+G100+G119+G138+G157+G176+G195)/(IF(G24=0,0,1)+IF(G43=0,0,1)+IF(G62=0,0,1)+IF(G81=0,0,1)+IF(G100=0,0,1)+IF(G119=0,0,1)+IF(G138=0,0,1)+IF(G157=0,0,1)+IF(G176=0,0,1)+IF(G195=0,0,1))</f>
        <v>21.621000000000002</v>
      </c>
      <c r="H196" s="34">
        <f t="shared" si="102"/>
        <v>20.157</v>
      </c>
      <c r="I196" s="34">
        <f t="shared" si="102"/>
        <v>77.847999999999985</v>
      </c>
      <c r="J196" s="34">
        <f t="shared" si="102"/>
        <v>558.66999999999996</v>
      </c>
      <c r="K196" s="34"/>
      <c r="L196" s="34">
        <f t="shared" ref="L196" si="103"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2025-01-10T08:48:34Z</dcterms:modified>
</cp:coreProperties>
</file>